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86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66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46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26"/>
  <c r="B106"/>
  <c r="A106"/>
  <c r="L105"/>
  <c r="J105"/>
  <c r="I105"/>
  <c r="H105"/>
  <c r="G105"/>
  <c r="F105"/>
  <c r="B96"/>
  <c r="A96"/>
  <c r="L95"/>
  <c r="L106" s="1"/>
  <c r="J106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86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66"/>
  <c r="B46"/>
  <c r="A46"/>
  <c r="L45"/>
  <c r="J45"/>
  <c r="I45"/>
  <c r="H45"/>
  <c r="G45"/>
  <c r="F45"/>
  <c r="B36"/>
  <c r="A36"/>
  <c r="L35"/>
  <c r="L46" s="1"/>
  <c r="J35"/>
  <c r="J46" s="1"/>
  <c r="I46"/>
  <c r="H35"/>
  <c r="H46" s="1"/>
  <c r="G35"/>
  <c r="G46" s="1"/>
  <c r="F46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26"/>
  <c r="F207" l="1"/>
</calcChain>
</file>

<file path=xl/sharedStrings.xml><?xml version="1.0" encoding="utf-8"?>
<sst xmlns="http://schemas.openxmlformats.org/spreadsheetml/2006/main" count="250" uniqueCount="84">
  <si>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</si>
  <si>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</si>
  <si>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</si>
  <si>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</si>
  <si>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</si>
  <si>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</si>
  <si>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</si>
  <si>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</si>
  <si>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</si>
  <si>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</si>
  <si>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</si>
  <si>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</si>
  <si>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</si>
  <si>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</si>
  <si>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</si>
  <si>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</si>
  <si>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</si>
  <si>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</si>
  <si>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</si>
  <si>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</si>
  <si>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</si>
  <si>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</si>
  <si>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</si>
  <si>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</si>
  <si>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</si>
  <si>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</si>
  <si>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</si>
  <si>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</si>
  <si>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</si>
  <si>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</si>
  <si>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</si>
  <si>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</si>
  <si>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</si>
  <si>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</si>
  <si>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</si>
  <si>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</si>
  <si>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</si>
  <si>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</si>
  <si>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"Кабановская СОШ"</t>
  </si>
  <si>
    <t>Директор</t>
  </si>
  <si>
    <t>Гросс О.В.</t>
  </si>
  <si>
    <t>Борщ с капустой, картофелем и сметаной</t>
  </si>
  <si>
    <t>250/10</t>
  </si>
  <si>
    <t>Чай с сахаром</t>
  </si>
  <si>
    <t>200/15</t>
  </si>
  <si>
    <t>Хлеб пшеничный 1 сорт</t>
  </si>
  <si>
    <t>Яблоко</t>
  </si>
  <si>
    <t>Котлета мясная паровая</t>
  </si>
  <si>
    <t>Картофельное пюре</t>
  </si>
  <si>
    <t>200/10</t>
  </si>
  <si>
    <t>Компот из сухофруктов витаминизиров.</t>
  </si>
  <si>
    <t>Соус</t>
  </si>
  <si>
    <t>Нарезка из свежих огурцов и помидоров</t>
  </si>
  <si>
    <t>Каша молочная рисовая с маслом</t>
  </si>
  <si>
    <t>Какао с молоком</t>
  </si>
  <si>
    <t>Булочка школьная</t>
  </si>
  <si>
    <t>Суп картофельный с рыбными консервами в масле</t>
  </si>
  <si>
    <t>Чай с сахаром и лимоном</t>
  </si>
  <si>
    <t>200/15/7</t>
  </si>
  <si>
    <t>Груша</t>
  </si>
  <si>
    <t>Сыр (нарезка порц)</t>
  </si>
  <si>
    <t>Тефтели мясные</t>
  </si>
  <si>
    <t>Апельсин</t>
  </si>
  <si>
    <t>Каша гречневая рассыпчатая с маслом</t>
  </si>
  <si>
    <t>Сок фруктовый (яблочный)</t>
  </si>
  <si>
    <t>Овощная нарезка из свежей капусты</t>
  </si>
  <si>
    <t>Рассольник ленинградский со сметаной</t>
  </si>
  <si>
    <t>Печенье</t>
  </si>
  <si>
    <t>Плов из птицы (курица)</t>
  </si>
  <si>
    <t>200/100</t>
  </si>
  <si>
    <t>Напиток из плодов шиповника</t>
  </si>
  <si>
    <t>Гуляш мясной</t>
  </si>
  <si>
    <t>Кофейный напиток на молоке</t>
  </si>
  <si>
    <t>Банан</t>
  </si>
  <si>
    <t>Макароны отварные с маслом</t>
  </si>
  <si>
    <t>Кисель витаминизиованный</t>
  </si>
  <si>
    <t>Рыба припущенная с соусом</t>
  </si>
  <si>
    <t>Нарезка из свежих овощей</t>
  </si>
  <si>
    <t>Суп картофельный с фасолью</t>
  </si>
  <si>
    <t>Чай с лимоном</t>
  </si>
  <si>
    <t>Масло сливочное</t>
  </si>
  <si>
    <t>6-11 лет</t>
  </si>
  <si>
    <t>Бутерброд с маслом и сыром</t>
  </si>
  <si>
    <t>20/15/5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</si>
</sst>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medium">
        <color rgb="FF000001"/>
      </top>
      <bottom style="medium">
        <color rgb="FF00000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0" xfId="0" applyFont="1"/>
    <xf numFmtId="0" fontId="11" fillId="0" borderId="23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 indent="2"/>
    </xf>
    <xf numFmtId="0" fontId="11" fillId="0" borderId="27" xfId="0" applyFont="1" applyBorder="1" applyAlignment="1">
      <alignment horizontal="left" vertical="center" wrapText="1" indent="4"/>
    </xf>
    <xf numFmtId="0" fontId="11" fillId="0" borderId="26" xfId="0" applyFont="1" applyBorder="1" applyAlignment="1">
      <alignment horizontal="right" vertical="center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38</v>
      </c>
      <c r="D1" s="73"/>
      <c r="E1" s="73"/>
      <c r="F1" s="12" t="s">
        <v>15</v>
      </c>
      <c r="G1" s="2" t="s">
        <v>16</v>
      </c>
      <c r="H1" s="74" t="s">
        <v>39</v>
      </c>
      <c r="I1" s="74"/>
      <c r="J1" s="74"/>
      <c r="K1" s="74"/>
    </row>
    <row r="2" spans="1:12" ht="18">
      <c r="A2" s="35" t="s">
        <v>6</v>
      </c>
      <c r="C2" s="2"/>
      <c r="G2" s="2" t="s">
        <v>17</v>
      </c>
      <c r="H2" s="74" t="s">
        <v>40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81</v>
      </c>
      <c r="G3" s="2" t="s">
        <v>18</v>
      </c>
      <c r="H3" s="46">
        <v>1</v>
      </c>
      <c r="I3" s="46">
        <v>9</v>
      </c>
      <c r="J3" s="47">
        <v>2024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6.5" thickBot="1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0" t="s">
        <v>42</v>
      </c>
      <c r="G6" s="51">
        <v>2.4</v>
      </c>
      <c r="H6" s="50">
        <v>5.2</v>
      </c>
      <c r="I6" s="50">
        <v>10.3</v>
      </c>
      <c r="J6" s="50">
        <v>100</v>
      </c>
      <c r="K6" s="52">
        <v>72</v>
      </c>
      <c r="L6" s="67">
        <v>6.2</v>
      </c>
    </row>
    <row r="7" spans="1:12" ht="15.75" thickBot="1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68"/>
    </row>
    <row r="8" spans="1:12" ht="16.5" thickBot="1">
      <c r="A8" s="23"/>
      <c r="B8" s="15"/>
      <c r="C8" s="11"/>
      <c r="D8" s="7" t="s">
        <v>21</v>
      </c>
      <c r="E8" s="49" t="s">
        <v>43</v>
      </c>
      <c r="F8" s="50" t="s">
        <v>44</v>
      </c>
      <c r="G8" s="51">
        <v>0.2</v>
      </c>
      <c r="H8" s="50">
        <v>0</v>
      </c>
      <c r="I8" s="50">
        <v>12.4</v>
      </c>
      <c r="J8" s="50">
        <v>58</v>
      </c>
      <c r="K8" s="52">
        <v>525</v>
      </c>
      <c r="L8" s="68">
        <v>4</v>
      </c>
    </row>
    <row r="9" spans="1:12" ht="16.5" thickBot="1">
      <c r="A9" s="23"/>
      <c r="B9" s="15"/>
      <c r="C9" s="11"/>
      <c r="D9" s="7" t="s">
        <v>22</v>
      </c>
      <c r="E9" s="49" t="s">
        <v>45</v>
      </c>
      <c r="F9" s="50">
        <v>75</v>
      </c>
      <c r="G9" s="51">
        <v>3.8</v>
      </c>
      <c r="H9" s="50">
        <v>1.2</v>
      </c>
      <c r="I9" s="50">
        <v>26.7</v>
      </c>
      <c r="J9" s="50">
        <v>127</v>
      </c>
      <c r="K9" s="42"/>
      <c r="L9" s="68">
        <v>4.9000000000000004</v>
      </c>
    </row>
    <row r="10" spans="1:12" ht="16.5" thickBot="1">
      <c r="A10" s="23"/>
      <c r="B10" s="15"/>
      <c r="C10" s="11"/>
      <c r="D10" s="7" t="s">
        <v>23</v>
      </c>
      <c r="E10" s="49" t="s">
        <v>46</v>
      </c>
      <c r="F10" s="50">
        <v>100</v>
      </c>
      <c r="G10" s="51">
        <v>0.4</v>
      </c>
      <c r="H10" s="53">
        <v>0.4</v>
      </c>
      <c r="I10" s="50">
        <v>9.8000000000000007</v>
      </c>
      <c r="J10" s="50">
        <v>47</v>
      </c>
      <c r="K10" s="42"/>
      <c r="L10" s="68">
        <v>16</v>
      </c>
    </row>
    <row r="11" spans="1:12" ht="16.5" thickBot="1">
      <c r="A11" s="23"/>
      <c r="B11" s="15"/>
      <c r="C11" s="11"/>
      <c r="D11" s="7"/>
      <c r="E11" s="49" t="s">
        <v>82</v>
      </c>
      <c r="F11" s="50" t="s">
        <v>83</v>
      </c>
      <c r="G11" s="51">
        <v>6.2</v>
      </c>
      <c r="H11" s="50">
        <v>7.4</v>
      </c>
      <c r="I11" s="50">
        <v>19.8</v>
      </c>
      <c r="J11" s="50">
        <v>179</v>
      </c>
      <c r="K11" s="52">
        <v>3</v>
      </c>
      <c r="L11" s="68">
        <v>18.5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4"/>
      <c r="B15" s="17"/>
      <c r="C15" s="8"/>
      <c r="D15" s="18" t="s">
        <v>32</v>
      </c>
      <c r="E15" s="9"/>
      <c r="F15" s="19">
        <v>690</v>
      </c>
      <c r="G15" s="19">
        <f t="shared" ref="G15:J15" si="0">SUM(G6:G14)</f>
        <v>13</v>
      </c>
      <c r="H15" s="19">
        <f t="shared" si="0"/>
        <v>14.200000000000001</v>
      </c>
      <c r="I15" s="19">
        <f t="shared" si="0"/>
        <v>79</v>
      </c>
      <c r="J15" s="19">
        <f t="shared" si="0"/>
        <v>511</v>
      </c>
      <c r="K15" s="25"/>
      <c r="L15" s="19">
        <f t="shared" ref="L15" si="1">SUM(L6:L14)</f>
        <v>49.6</v>
      </c>
    </row>
    <row r="16" spans="1:12" ht="1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70" t="s">
        <v>4</v>
      </c>
      <c r="D26" s="71"/>
      <c r="E26" s="31"/>
      <c r="F26" s="32">
        <f>F15+F25</f>
        <v>690</v>
      </c>
      <c r="G26" s="32">
        <f t="shared" ref="G26:J26" si="4">G15+G25</f>
        <v>13</v>
      </c>
      <c r="H26" s="32">
        <f t="shared" si="4"/>
        <v>14.200000000000001</v>
      </c>
      <c r="I26" s="32">
        <f t="shared" si="4"/>
        <v>79</v>
      </c>
      <c r="J26" s="32">
        <f t="shared" si="4"/>
        <v>511</v>
      </c>
      <c r="K26" s="32"/>
      <c r="L26" s="32">
        <f t="shared" ref="L26" si="5">L15+L25</f>
        <v>49.6</v>
      </c>
    </row>
    <row r="27" spans="1:12" ht="16.5" thickBot="1">
      <c r="A27" s="14">
        <v>1</v>
      </c>
      <c r="B27" s="15">
        <v>2</v>
      </c>
      <c r="C27" s="22" t="s">
        <v>19</v>
      </c>
      <c r="D27" s="5" t="s">
        <v>20</v>
      </c>
      <c r="E27" s="49" t="s">
        <v>47</v>
      </c>
      <c r="F27" s="50">
        <v>95</v>
      </c>
      <c r="G27" s="51">
        <v>14.6</v>
      </c>
      <c r="H27" s="50">
        <v>13.3</v>
      </c>
      <c r="I27" s="50">
        <v>15</v>
      </c>
      <c r="J27" s="50">
        <v>258</v>
      </c>
      <c r="K27" s="49">
        <v>356</v>
      </c>
      <c r="L27" s="39">
        <v>30.9</v>
      </c>
    </row>
    <row r="28" spans="1:12" ht="16.5" thickBot="1">
      <c r="A28" s="14"/>
      <c r="B28" s="15"/>
      <c r="C28" s="11"/>
      <c r="D28" s="6"/>
      <c r="E28" s="54" t="s">
        <v>48</v>
      </c>
      <c r="F28" s="55" t="s">
        <v>49</v>
      </c>
      <c r="G28" s="56">
        <v>4.2</v>
      </c>
      <c r="H28" s="55">
        <v>9.5</v>
      </c>
      <c r="I28" s="55">
        <v>29.8</v>
      </c>
      <c r="J28" s="55">
        <v>218</v>
      </c>
      <c r="K28" s="54">
        <v>380</v>
      </c>
      <c r="L28" s="41">
        <v>5.9</v>
      </c>
    </row>
    <row r="29" spans="1:12" ht="16.5" thickBot="1">
      <c r="A29" s="14"/>
      <c r="B29" s="15"/>
      <c r="C29" s="11"/>
      <c r="D29" s="7" t="s">
        <v>21</v>
      </c>
      <c r="E29" s="49" t="s">
        <v>50</v>
      </c>
      <c r="F29" s="50">
        <v>200</v>
      </c>
      <c r="G29" s="51">
        <v>1.04</v>
      </c>
      <c r="H29" s="50">
        <v>0</v>
      </c>
      <c r="I29" s="50">
        <v>26.96</v>
      </c>
      <c r="J29" s="50">
        <v>107.44</v>
      </c>
      <c r="K29" s="52">
        <v>499</v>
      </c>
      <c r="L29" s="41">
        <v>3.7</v>
      </c>
    </row>
    <row r="30" spans="1:12" ht="16.5" thickBot="1">
      <c r="A30" s="14"/>
      <c r="B30" s="15"/>
      <c r="C30" s="11"/>
      <c r="D30" s="7" t="s">
        <v>22</v>
      </c>
      <c r="E30" s="54" t="s">
        <v>45</v>
      </c>
      <c r="F30" s="55">
        <v>75</v>
      </c>
      <c r="G30" s="56">
        <v>3.8</v>
      </c>
      <c r="H30" s="55">
        <v>1.2</v>
      </c>
      <c r="I30" s="55">
        <v>26.7</v>
      </c>
      <c r="J30" s="55">
        <v>127</v>
      </c>
      <c r="K30" s="42"/>
      <c r="L30" s="41">
        <v>4.9000000000000004</v>
      </c>
    </row>
    <row r="31" spans="1:12" ht="15.75" thickBot="1">
      <c r="A31" s="14"/>
      <c r="B31" s="15"/>
      <c r="C31" s="11"/>
      <c r="D31" s="7" t="s">
        <v>23</v>
      </c>
      <c r="E31" s="40"/>
      <c r="F31" s="41"/>
      <c r="G31" s="41"/>
      <c r="H31" s="41"/>
      <c r="I31" s="41"/>
      <c r="J31" s="41"/>
      <c r="K31" s="42"/>
      <c r="L31" s="41"/>
    </row>
    <row r="32" spans="1:12" ht="16.5" thickBot="1">
      <c r="A32" s="14"/>
      <c r="B32" s="15"/>
      <c r="C32" s="11"/>
      <c r="D32" s="6"/>
      <c r="E32" s="49" t="s">
        <v>51</v>
      </c>
      <c r="F32" s="50">
        <v>50</v>
      </c>
      <c r="G32" s="51">
        <v>1.3</v>
      </c>
      <c r="H32" s="50">
        <v>2.4</v>
      </c>
      <c r="I32" s="50">
        <v>4.2</v>
      </c>
      <c r="J32" s="50">
        <v>44</v>
      </c>
      <c r="K32" s="52">
        <v>419</v>
      </c>
      <c r="L32" s="41">
        <v>2.7</v>
      </c>
    </row>
    <row r="33" spans="1:12" ht="16.5" thickBot="1">
      <c r="A33" s="14"/>
      <c r="B33" s="15"/>
      <c r="C33" s="11"/>
      <c r="D33" s="6"/>
      <c r="E33" s="57" t="s">
        <v>52</v>
      </c>
      <c r="F33" s="58">
        <v>100</v>
      </c>
      <c r="G33" s="59">
        <v>1.4</v>
      </c>
      <c r="H33" s="58">
        <v>4.0999999999999996</v>
      </c>
      <c r="I33" s="58">
        <v>3.3</v>
      </c>
      <c r="J33" s="60">
        <v>57</v>
      </c>
      <c r="K33" s="52">
        <v>25</v>
      </c>
      <c r="L33" s="41">
        <v>21.1</v>
      </c>
    </row>
    <row r="34" spans="1:12" ht="1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6"/>
      <c r="B35" s="17"/>
      <c r="C35" s="8"/>
      <c r="D35" s="18" t="s">
        <v>32</v>
      </c>
      <c r="E35" s="9"/>
      <c r="F35" s="19">
        <v>730</v>
      </c>
      <c r="G35" s="19">
        <f>SUM(G27:G34)</f>
        <v>26.34</v>
      </c>
      <c r="H35" s="19">
        <f>SUM(H27:H34)</f>
        <v>30.5</v>
      </c>
      <c r="I35" s="19">
        <v>108.96</v>
      </c>
      <c r="J35" s="19">
        <f>SUM(J27:J34)</f>
        <v>811.44</v>
      </c>
      <c r="K35" s="25"/>
      <c r="L35" s="19">
        <f>SUM(L27:L34)</f>
        <v>69.2</v>
      </c>
    </row>
    <row r="36" spans="1:12" ht="1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26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27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28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7" t="s">
        <v>29</v>
      </c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7" t="s">
        <v>30</v>
      </c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4"/>
      <c r="B42" s="15"/>
      <c r="C42" s="11"/>
      <c r="D42" s="7" t="s">
        <v>31</v>
      </c>
      <c r="E42" s="40"/>
      <c r="F42" s="41"/>
      <c r="G42" s="41"/>
      <c r="H42" s="41"/>
      <c r="I42" s="41"/>
      <c r="J42" s="41"/>
      <c r="K42" s="42"/>
      <c r="L42" s="41"/>
    </row>
    <row r="43" spans="1:12" ht="1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70" t="s">
        <v>4</v>
      </c>
      <c r="D46" s="71"/>
      <c r="E46" s="31"/>
      <c r="F46" s="32">
        <f>F35+F45</f>
        <v>730</v>
      </c>
      <c r="G46" s="32">
        <f t="shared" ref="G46" si="10">G35+G45</f>
        <v>26.34</v>
      </c>
      <c r="H46" s="32">
        <f t="shared" ref="H46" si="11">H35+H45</f>
        <v>30.5</v>
      </c>
      <c r="I46" s="32">
        <f t="shared" ref="I46" si="12">I35+I45</f>
        <v>108.96</v>
      </c>
      <c r="J46" s="32">
        <f t="shared" ref="J46:L46" si="13">J35+J45</f>
        <v>811.44</v>
      </c>
      <c r="K46" s="32"/>
      <c r="L46" s="32">
        <f t="shared" si="13"/>
        <v>69.2</v>
      </c>
    </row>
    <row r="47" spans="1:12" ht="16.5" thickBot="1">
      <c r="A47" s="20">
        <v>1</v>
      </c>
      <c r="B47" s="21">
        <v>3</v>
      </c>
      <c r="C47" s="22" t="s">
        <v>19</v>
      </c>
      <c r="D47" s="5" t="s">
        <v>20</v>
      </c>
      <c r="E47" s="61" t="s">
        <v>53</v>
      </c>
      <c r="F47" s="62" t="s">
        <v>44</v>
      </c>
      <c r="G47" s="63">
        <v>8.4499999999999993</v>
      </c>
      <c r="H47" s="62">
        <v>12.03</v>
      </c>
      <c r="I47" s="62">
        <v>32.33</v>
      </c>
      <c r="J47" s="62">
        <v>281.18</v>
      </c>
      <c r="K47" s="52">
        <v>210</v>
      </c>
      <c r="L47" s="39">
        <v>14.7</v>
      </c>
    </row>
    <row r="48" spans="1:12" ht="15.75" thickBot="1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6.5" thickBot="1">
      <c r="A49" s="23"/>
      <c r="B49" s="15"/>
      <c r="C49" s="11"/>
      <c r="D49" s="7" t="s">
        <v>21</v>
      </c>
      <c r="E49" s="61" t="s">
        <v>54</v>
      </c>
      <c r="F49" s="62">
        <v>200</v>
      </c>
      <c r="G49" s="63">
        <v>6.2</v>
      </c>
      <c r="H49" s="62">
        <v>6.4</v>
      </c>
      <c r="I49" s="62">
        <v>22.36</v>
      </c>
      <c r="J49" s="62">
        <v>169.82</v>
      </c>
      <c r="K49" s="52">
        <v>534</v>
      </c>
      <c r="L49" s="41">
        <v>11.5</v>
      </c>
    </row>
    <row r="50" spans="1:12" ht="16.5" thickBot="1">
      <c r="A50" s="23"/>
      <c r="B50" s="15"/>
      <c r="C50" s="11"/>
      <c r="D50" s="7" t="s">
        <v>22</v>
      </c>
      <c r="E50" s="54" t="s">
        <v>45</v>
      </c>
      <c r="F50" s="55">
        <v>75</v>
      </c>
      <c r="G50" s="56">
        <v>3.8</v>
      </c>
      <c r="H50" s="55">
        <v>1.2</v>
      </c>
      <c r="I50" s="55">
        <v>26.7</v>
      </c>
      <c r="J50" s="55">
        <v>127</v>
      </c>
      <c r="K50" s="42"/>
      <c r="L50" s="41">
        <v>4.9000000000000004</v>
      </c>
    </row>
    <row r="51" spans="1:12" ht="15.75" thickBot="1">
      <c r="A51" s="23"/>
      <c r="B51" s="15"/>
      <c r="C51" s="11"/>
      <c r="D51" s="7" t="s">
        <v>23</v>
      </c>
      <c r="E51" s="40"/>
      <c r="F51" s="41"/>
      <c r="G51" s="41"/>
      <c r="H51" s="41"/>
      <c r="I51" s="41"/>
      <c r="J51" s="41"/>
      <c r="K51" s="42"/>
      <c r="L51" s="41"/>
    </row>
    <row r="52" spans="1:12" ht="16.5" thickBot="1">
      <c r="A52" s="23"/>
      <c r="B52" s="15"/>
      <c r="C52" s="11"/>
      <c r="D52" s="6"/>
      <c r="E52" s="61" t="s">
        <v>55</v>
      </c>
      <c r="F52" s="62">
        <v>75</v>
      </c>
      <c r="G52" s="63">
        <v>2.95</v>
      </c>
      <c r="H52" s="62">
        <v>3.8</v>
      </c>
      <c r="I52" s="62">
        <v>29</v>
      </c>
      <c r="J52" s="62">
        <v>161.9</v>
      </c>
      <c r="K52" s="52">
        <v>561</v>
      </c>
      <c r="L52" s="41">
        <v>17.8</v>
      </c>
    </row>
    <row r="53" spans="1:12" ht="1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4"/>
      <c r="B55" s="17"/>
      <c r="C55" s="8"/>
      <c r="D55" s="18" t="s">
        <v>32</v>
      </c>
      <c r="E55" s="9"/>
      <c r="F55" s="19">
        <v>565</v>
      </c>
      <c r="G55" s="19">
        <f>SUM(G47:G54)</f>
        <v>21.4</v>
      </c>
      <c r="H55" s="19">
        <f>SUM(H47:H54)</f>
        <v>23.43</v>
      </c>
      <c r="I55" s="19">
        <f>SUM(I47:I54)</f>
        <v>110.39</v>
      </c>
      <c r="J55" s="19">
        <f>SUM(J47:J54)</f>
        <v>739.9</v>
      </c>
      <c r="K55" s="25"/>
      <c r="L55" s="19">
        <f>SUM(L47:L54)</f>
        <v>48.900000000000006</v>
      </c>
    </row>
    <row r="56" spans="1:12" ht="1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5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70" t="s">
        <v>4</v>
      </c>
      <c r="D66" s="71"/>
      <c r="E66" s="31"/>
      <c r="F66" s="32">
        <f>F55+F65</f>
        <v>565</v>
      </c>
      <c r="G66" s="32">
        <f t="shared" ref="G66" si="18">G55+G65</f>
        <v>21.4</v>
      </c>
      <c r="H66" s="32">
        <f t="shared" ref="H66" si="19">H55+H65</f>
        <v>23.43</v>
      </c>
      <c r="I66" s="32">
        <f t="shared" ref="I66" si="20">I55+I65</f>
        <v>110.39</v>
      </c>
      <c r="J66" s="32">
        <f t="shared" ref="J66:L66" si="21">J55+J65</f>
        <v>739.9</v>
      </c>
      <c r="K66" s="32"/>
      <c r="L66" s="32">
        <f t="shared" si="21"/>
        <v>48.900000000000006</v>
      </c>
    </row>
    <row r="67" spans="1:12" ht="16.5" thickBot="1">
      <c r="A67" s="20">
        <v>1</v>
      </c>
      <c r="B67" s="21">
        <v>4</v>
      </c>
      <c r="C67" s="22" t="s">
        <v>19</v>
      </c>
      <c r="D67" s="5" t="s">
        <v>20</v>
      </c>
      <c r="E67" s="61" t="s">
        <v>56</v>
      </c>
      <c r="F67" s="62">
        <v>250</v>
      </c>
      <c r="G67" s="63">
        <v>13.62</v>
      </c>
      <c r="H67" s="62">
        <v>15</v>
      </c>
      <c r="I67" s="62">
        <v>27.3</v>
      </c>
      <c r="J67" s="62">
        <v>465</v>
      </c>
      <c r="K67" s="52">
        <v>95</v>
      </c>
      <c r="L67" s="39">
        <v>13.7</v>
      </c>
    </row>
    <row r="68" spans="1:12" ht="15.75" thickBot="1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32.25" thickBot="1">
      <c r="A69" s="23"/>
      <c r="B69" s="15"/>
      <c r="C69" s="11"/>
      <c r="D69" s="7" t="s">
        <v>21</v>
      </c>
      <c r="E69" s="61" t="s">
        <v>57</v>
      </c>
      <c r="F69" s="64" t="s">
        <v>58</v>
      </c>
      <c r="G69" s="63">
        <v>0.3</v>
      </c>
      <c r="H69" s="62">
        <v>0</v>
      </c>
      <c r="I69" s="62">
        <v>15.2</v>
      </c>
      <c r="J69" s="62">
        <v>60</v>
      </c>
      <c r="K69" s="61">
        <v>527</v>
      </c>
      <c r="L69" s="41">
        <v>5.2</v>
      </c>
    </row>
    <row r="70" spans="1:12" ht="16.5" thickBot="1">
      <c r="A70" s="23"/>
      <c r="B70" s="15"/>
      <c r="C70" s="11"/>
      <c r="D70" s="7" t="s">
        <v>22</v>
      </c>
      <c r="E70" s="57" t="s">
        <v>45</v>
      </c>
      <c r="F70" s="58">
        <v>75</v>
      </c>
      <c r="G70" s="59">
        <v>3.8</v>
      </c>
      <c r="H70" s="58">
        <v>1.2</v>
      </c>
      <c r="I70" s="58">
        <v>26.7</v>
      </c>
      <c r="J70" s="58">
        <v>127</v>
      </c>
      <c r="K70" s="57"/>
      <c r="L70" s="41">
        <v>4.9000000000000004</v>
      </c>
    </row>
    <row r="71" spans="1:12" ht="16.5" thickBot="1">
      <c r="A71" s="23"/>
      <c r="B71" s="15"/>
      <c r="C71" s="11"/>
      <c r="D71" s="7" t="s">
        <v>23</v>
      </c>
      <c r="E71" s="57" t="s">
        <v>59</v>
      </c>
      <c r="F71" s="58">
        <v>100</v>
      </c>
      <c r="G71" s="59">
        <v>0.4</v>
      </c>
      <c r="H71" s="58">
        <v>0.3</v>
      </c>
      <c r="I71" s="60">
        <v>10.3</v>
      </c>
      <c r="J71" s="60">
        <v>47</v>
      </c>
      <c r="K71" s="57"/>
      <c r="L71" s="41">
        <v>30</v>
      </c>
    </row>
    <row r="72" spans="1:12" ht="16.5" thickBot="1">
      <c r="A72" s="23"/>
      <c r="B72" s="15"/>
      <c r="C72" s="11"/>
      <c r="D72" s="6"/>
      <c r="E72" s="57" t="s">
        <v>60</v>
      </c>
      <c r="F72" s="58">
        <v>30</v>
      </c>
      <c r="G72" s="59">
        <v>7.6</v>
      </c>
      <c r="H72" s="58">
        <v>7.6</v>
      </c>
      <c r="I72" s="58">
        <v>9.6999999999999993</v>
      </c>
      <c r="J72" s="58">
        <v>120</v>
      </c>
      <c r="K72" s="57">
        <v>12</v>
      </c>
      <c r="L72" s="41">
        <v>16.5</v>
      </c>
    </row>
    <row r="73" spans="1:12" ht="1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4"/>
      <c r="B75" s="17"/>
      <c r="C75" s="8"/>
      <c r="D75" s="18" t="s">
        <v>32</v>
      </c>
      <c r="E75" s="9"/>
      <c r="F75" s="19">
        <v>677</v>
      </c>
      <c r="G75" s="19">
        <f t="shared" ref="G75" si="22">SUM(G67:G74)</f>
        <v>25.72</v>
      </c>
      <c r="H75" s="19">
        <f t="shared" ref="H75" si="23">SUM(H67:H74)</f>
        <v>24.1</v>
      </c>
      <c r="I75" s="19">
        <f t="shared" ref="I75" si="24">SUM(I67:I74)</f>
        <v>89.2</v>
      </c>
      <c r="J75" s="19">
        <f t="shared" ref="J75:L75" si="25">SUM(J67:J74)</f>
        <v>819</v>
      </c>
      <c r="K75" s="25"/>
      <c r="L75" s="19">
        <f t="shared" si="25"/>
        <v>70.3</v>
      </c>
    </row>
    <row r="76" spans="1:12" ht="1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26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7" t="s">
        <v>27</v>
      </c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7" t="s">
        <v>28</v>
      </c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3"/>
      <c r="B80" s="15"/>
      <c r="C80" s="11"/>
      <c r="D80" s="7" t="s">
        <v>29</v>
      </c>
      <c r="E80" s="40"/>
      <c r="F80" s="41"/>
      <c r="G80" s="41"/>
      <c r="H80" s="41"/>
      <c r="I80" s="41"/>
      <c r="J80" s="41"/>
      <c r="K80" s="42"/>
      <c r="L80" s="41"/>
    </row>
    <row r="81" spans="1:12" ht="15">
      <c r="A81" s="23"/>
      <c r="B81" s="15"/>
      <c r="C81" s="11"/>
      <c r="D81" s="7" t="s">
        <v>30</v>
      </c>
      <c r="E81" s="40"/>
      <c r="F81" s="41"/>
      <c r="G81" s="41"/>
      <c r="H81" s="41"/>
      <c r="I81" s="41"/>
      <c r="J81" s="41"/>
      <c r="K81" s="42"/>
      <c r="L81" s="41"/>
    </row>
    <row r="82" spans="1:12" ht="15">
      <c r="A82" s="23"/>
      <c r="B82" s="15"/>
      <c r="C82" s="11"/>
      <c r="D82" s="7" t="s">
        <v>31</v>
      </c>
      <c r="E82" s="40"/>
      <c r="F82" s="41"/>
      <c r="G82" s="41"/>
      <c r="H82" s="41"/>
      <c r="I82" s="41"/>
      <c r="J82" s="41"/>
      <c r="K82" s="42"/>
      <c r="L82" s="41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>
      <c r="A86" s="29">
        <f>A67</f>
        <v>1</v>
      </c>
      <c r="B86" s="30">
        <f>B67</f>
        <v>4</v>
      </c>
      <c r="C86" s="70" t="s">
        <v>4</v>
      </c>
      <c r="D86" s="71"/>
      <c r="E86" s="31"/>
      <c r="F86" s="32">
        <f>F75+F85</f>
        <v>677</v>
      </c>
      <c r="G86" s="32">
        <f t="shared" ref="G86" si="30">G75+G85</f>
        <v>25.72</v>
      </c>
      <c r="H86" s="32">
        <f t="shared" ref="H86" si="31">H75+H85</f>
        <v>24.1</v>
      </c>
      <c r="I86" s="32">
        <f t="shared" ref="I86" si="32">I75+I85</f>
        <v>89.2</v>
      </c>
      <c r="J86" s="32">
        <f t="shared" ref="J86:L86" si="33">J75+J85</f>
        <v>819</v>
      </c>
      <c r="K86" s="32"/>
      <c r="L86" s="32">
        <f t="shared" si="33"/>
        <v>70.3</v>
      </c>
    </row>
    <row r="87" spans="1:12" ht="16.5" thickBot="1">
      <c r="A87" s="20">
        <v>1</v>
      </c>
      <c r="B87" s="21">
        <v>5</v>
      </c>
      <c r="C87" s="22" t="s">
        <v>19</v>
      </c>
      <c r="D87" s="5" t="s">
        <v>20</v>
      </c>
      <c r="E87" s="57" t="s">
        <v>61</v>
      </c>
      <c r="F87" s="58">
        <v>90</v>
      </c>
      <c r="G87" s="59">
        <v>5.9</v>
      </c>
      <c r="H87" s="60">
        <v>4.0999999999999996</v>
      </c>
      <c r="I87" s="58">
        <v>8.3000000000000007</v>
      </c>
      <c r="J87" s="58">
        <v>94</v>
      </c>
      <c r="K87" s="57">
        <v>358</v>
      </c>
      <c r="L87" s="39">
        <v>31.2</v>
      </c>
    </row>
    <row r="88" spans="1:12" ht="16.5" thickBot="1">
      <c r="A88" s="23"/>
      <c r="B88" s="15"/>
      <c r="C88" s="11"/>
      <c r="D88" s="6"/>
      <c r="E88" s="57" t="s">
        <v>51</v>
      </c>
      <c r="F88" s="58">
        <v>50</v>
      </c>
      <c r="G88" s="59">
        <v>1.3</v>
      </c>
      <c r="H88" s="60">
        <v>2.4</v>
      </c>
      <c r="I88" s="58">
        <v>4.2</v>
      </c>
      <c r="J88" s="58">
        <v>44</v>
      </c>
      <c r="K88" s="57">
        <v>419</v>
      </c>
      <c r="L88" s="41">
        <v>2.7</v>
      </c>
    </row>
    <row r="89" spans="1:12" ht="15">
      <c r="A89" s="23"/>
      <c r="B89" s="15"/>
      <c r="C89" s="11"/>
      <c r="D89" s="7" t="s">
        <v>21</v>
      </c>
      <c r="E89" s="40"/>
      <c r="F89" s="41"/>
      <c r="G89" s="41"/>
      <c r="H89" s="41"/>
      <c r="I89" s="41"/>
      <c r="J89" s="41"/>
      <c r="K89" s="42"/>
      <c r="L89" s="41"/>
    </row>
    <row r="90" spans="1:12" ht="16.5" thickBot="1">
      <c r="A90" s="23"/>
      <c r="B90" s="15"/>
      <c r="C90" s="11"/>
      <c r="D90" s="7" t="s">
        <v>22</v>
      </c>
      <c r="E90" s="57" t="s">
        <v>45</v>
      </c>
      <c r="F90" s="58">
        <v>75</v>
      </c>
      <c r="G90" s="59">
        <v>3.8</v>
      </c>
      <c r="H90" s="58">
        <v>1.2</v>
      </c>
      <c r="I90" s="58">
        <v>26.7</v>
      </c>
      <c r="J90" s="58">
        <v>127</v>
      </c>
      <c r="K90" s="57"/>
      <c r="L90" s="41">
        <v>4.9000000000000004</v>
      </c>
    </row>
    <row r="91" spans="1:12" ht="16.5" thickBot="1">
      <c r="A91" s="23"/>
      <c r="B91" s="15"/>
      <c r="C91" s="11"/>
      <c r="D91" s="7" t="s">
        <v>23</v>
      </c>
      <c r="E91" s="57" t="s">
        <v>62</v>
      </c>
      <c r="F91" s="58">
        <v>100</v>
      </c>
      <c r="G91" s="59">
        <v>0.9</v>
      </c>
      <c r="H91" s="58">
        <v>0.2</v>
      </c>
      <c r="I91" s="58">
        <v>8.1</v>
      </c>
      <c r="J91" s="58">
        <v>43</v>
      </c>
      <c r="K91" s="52">
        <v>915</v>
      </c>
      <c r="L91" s="41">
        <v>21.5</v>
      </c>
    </row>
    <row r="92" spans="1:12" ht="48" thickBot="1">
      <c r="A92" s="23"/>
      <c r="B92" s="15"/>
      <c r="C92" s="11"/>
      <c r="D92" s="6"/>
      <c r="E92" s="57" t="s">
        <v>63</v>
      </c>
      <c r="F92" s="65" t="s">
        <v>49</v>
      </c>
      <c r="G92" s="66">
        <v>11.6</v>
      </c>
      <c r="H92" s="60">
        <v>10.4</v>
      </c>
      <c r="I92" s="58">
        <v>56.8</v>
      </c>
      <c r="J92" s="58">
        <v>360</v>
      </c>
      <c r="K92" s="57">
        <v>200</v>
      </c>
      <c r="L92" s="41">
        <v>10.3</v>
      </c>
    </row>
    <row r="93" spans="1:12" ht="16.5" thickBot="1">
      <c r="A93" s="23"/>
      <c r="B93" s="15"/>
      <c r="C93" s="11"/>
      <c r="D93" s="6"/>
      <c r="E93" s="57" t="s">
        <v>64</v>
      </c>
      <c r="F93" s="58">
        <v>200</v>
      </c>
      <c r="G93" s="59">
        <v>1</v>
      </c>
      <c r="H93" s="58">
        <v>0</v>
      </c>
      <c r="I93" s="58">
        <v>21.2</v>
      </c>
      <c r="J93" s="60">
        <v>88</v>
      </c>
      <c r="K93" s="57"/>
      <c r="L93" s="41">
        <v>18.100000000000001</v>
      </c>
    </row>
    <row r="94" spans="1:12" ht="16.5" thickBot="1">
      <c r="A94" s="23"/>
      <c r="B94" s="15"/>
      <c r="C94" s="11"/>
      <c r="D94" s="6"/>
      <c r="E94" s="57" t="s">
        <v>65</v>
      </c>
      <c r="F94" s="58">
        <v>100</v>
      </c>
      <c r="G94" s="59">
        <v>1.4</v>
      </c>
      <c r="H94" s="58">
        <v>5.0999999999999996</v>
      </c>
      <c r="I94" s="58">
        <v>8.9</v>
      </c>
      <c r="J94" s="58">
        <v>88</v>
      </c>
      <c r="K94" s="57">
        <v>36</v>
      </c>
      <c r="L94" s="41">
        <v>16</v>
      </c>
    </row>
    <row r="95" spans="1:12" ht="15">
      <c r="A95" s="24"/>
      <c r="B95" s="17"/>
      <c r="C95" s="8"/>
      <c r="D95" s="18" t="s">
        <v>32</v>
      </c>
      <c r="E95" s="9"/>
      <c r="F95" s="19">
        <f>SUM(F87:F94)</f>
        <v>615</v>
      </c>
      <c r="G95" s="19">
        <f t="shared" ref="G95" si="34">SUM(G87:G94)</f>
        <v>25.9</v>
      </c>
      <c r="H95" s="19">
        <f t="shared" ref="H95" si="35">SUM(H87:H94)</f>
        <v>23.4</v>
      </c>
      <c r="I95" s="19">
        <f t="shared" ref="I95" si="36">SUM(I87:I94)</f>
        <v>134.19999999999999</v>
      </c>
      <c r="J95" s="19">
        <v>844</v>
      </c>
      <c r="K95" s="25"/>
      <c r="L95" s="19">
        <f t="shared" ref="L95" si="37">SUM(L87:L94)</f>
        <v>104.69999999999999</v>
      </c>
    </row>
    <row r="96" spans="1:12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7" t="s">
        <v>26</v>
      </c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7" t="s">
        <v>27</v>
      </c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3"/>
      <c r="B99" s="15"/>
      <c r="C99" s="11"/>
      <c r="D99" s="7" t="s">
        <v>28</v>
      </c>
      <c r="E99" s="40"/>
      <c r="F99" s="41"/>
      <c r="G99" s="41"/>
      <c r="H99" s="41"/>
      <c r="I99" s="41"/>
      <c r="J99" s="41"/>
      <c r="K99" s="42"/>
      <c r="L99" s="41"/>
    </row>
    <row r="100" spans="1:12" ht="15">
      <c r="A100" s="23"/>
      <c r="B100" s="15"/>
      <c r="C100" s="11"/>
      <c r="D100" s="7" t="s">
        <v>29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>
      <c r="A101" s="23"/>
      <c r="B101" s="15"/>
      <c r="C101" s="11"/>
      <c r="D101" s="7" t="s">
        <v>30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>
      <c r="A102" s="23"/>
      <c r="B102" s="15"/>
      <c r="C102" s="11"/>
      <c r="D102" s="7" t="s">
        <v>31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70" t="s">
        <v>4</v>
      </c>
      <c r="D106" s="71"/>
      <c r="E106" s="31"/>
      <c r="F106" s="32">
        <f>F95+F105</f>
        <v>615</v>
      </c>
      <c r="G106" s="32">
        <f t="shared" ref="G106" si="42">G95+G105</f>
        <v>25.9</v>
      </c>
      <c r="H106" s="32">
        <f t="shared" ref="H106" si="43">H95+H105</f>
        <v>23.4</v>
      </c>
      <c r="I106" s="32">
        <f t="shared" ref="I106" si="44">I95+I105</f>
        <v>134.19999999999999</v>
      </c>
      <c r="J106" s="32">
        <f t="shared" ref="J106:L106" si="45">J95+J105</f>
        <v>844</v>
      </c>
      <c r="K106" s="32"/>
      <c r="L106" s="32">
        <f t="shared" si="45"/>
        <v>104.69999999999999</v>
      </c>
    </row>
    <row r="107" spans="1:12" ht="16.5" thickBot="1">
      <c r="A107" s="20">
        <v>2</v>
      </c>
      <c r="B107" s="21">
        <v>1</v>
      </c>
      <c r="C107" s="22" t="s">
        <v>19</v>
      </c>
      <c r="D107" s="5" t="s">
        <v>20</v>
      </c>
      <c r="E107" s="57" t="s">
        <v>66</v>
      </c>
      <c r="F107" s="58" t="s">
        <v>42</v>
      </c>
      <c r="G107" s="59">
        <v>2.4</v>
      </c>
      <c r="H107" s="58">
        <v>5.5</v>
      </c>
      <c r="I107" s="58">
        <v>17.86</v>
      </c>
      <c r="J107" s="60">
        <v>134</v>
      </c>
      <c r="K107" s="52">
        <v>93</v>
      </c>
      <c r="L107" s="39">
        <v>7.5</v>
      </c>
    </row>
    <row r="108" spans="1:12" ht="1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6.5" thickBot="1">
      <c r="A109" s="23"/>
      <c r="B109" s="15"/>
      <c r="C109" s="11"/>
      <c r="D109" s="7" t="s">
        <v>21</v>
      </c>
      <c r="E109" s="57" t="s">
        <v>43</v>
      </c>
      <c r="F109" s="58" t="s">
        <v>44</v>
      </c>
      <c r="G109" s="59">
        <v>0.2</v>
      </c>
      <c r="H109" s="58">
        <v>0</v>
      </c>
      <c r="I109" s="58">
        <v>12.4</v>
      </c>
      <c r="J109" s="60">
        <v>58</v>
      </c>
      <c r="K109" s="57">
        <v>525</v>
      </c>
      <c r="L109" s="41">
        <v>4</v>
      </c>
    </row>
    <row r="110" spans="1:12" ht="16.5" thickBot="1">
      <c r="A110" s="23"/>
      <c r="B110" s="15"/>
      <c r="C110" s="11"/>
      <c r="D110" s="7" t="s">
        <v>22</v>
      </c>
      <c r="E110" s="57" t="s">
        <v>45</v>
      </c>
      <c r="F110" s="58">
        <v>75</v>
      </c>
      <c r="G110" s="59">
        <v>3.8</v>
      </c>
      <c r="H110" s="58">
        <v>1.2</v>
      </c>
      <c r="I110" s="58">
        <v>26.7</v>
      </c>
      <c r="J110" s="60">
        <v>127</v>
      </c>
      <c r="K110" s="57"/>
      <c r="L110" s="41">
        <v>4.9000000000000004</v>
      </c>
    </row>
    <row r="111" spans="1:12" ht="15">
      <c r="A111" s="23"/>
      <c r="B111" s="15"/>
      <c r="C111" s="11"/>
      <c r="D111" s="7" t="s">
        <v>23</v>
      </c>
      <c r="E111" s="40"/>
      <c r="F111" s="41"/>
      <c r="G111" s="41"/>
      <c r="H111" s="41"/>
      <c r="I111" s="41"/>
      <c r="J111" s="41"/>
      <c r="K111" s="42"/>
      <c r="L111" s="41"/>
    </row>
    <row r="112" spans="1:12" ht="16.5" thickBot="1">
      <c r="A112" s="23"/>
      <c r="B112" s="15"/>
      <c r="C112" s="11"/>
      <c r="D112" s="6"/>
      <c r="E112" s="57" t="s">
        <v>67</v>
      </c>
      <c r="F112" s="58">
        <v>50</v>
      </c>
      <c r="G112" s="66">
        <v>11.3</v>
      </c>
      <c r="H112" s="58">
        <v>8</v>
      </c>
      <c r="I112" s="58">
        <v>34.200000000000003</v>
      </c>
      <c r="J112" s="60">
        <v>334</v>
      </c>
      <c r="K112" s="42"/>
      <c r="L112" s="41">
        <v>21</v>
      </c>
    </row>
    <row r="113" spans="1:12" ht="1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4"/>
      <c r="B115" s="17"/>
      <c r="C115" s="8"/>
      <c r="D115" s="18" t="s">
        <v>32</v>
      </c>
      <c r="E115" s="9"/>
      <c r="F115" s="19">
        <v>600</v>
      </c>
      <c r="G115" s="19">
        <f t="shared" ref="G115:J115" si="46">SUM(G107:G114)</f>
        <v>17.700000000000003</v>
      </c>
      <c r="H115" s="19">
        <f t="shared" si="46"/>
        <v>14.7</v>
      </c>
      <c r="I115" s="19">
        <f t="shared" si="46"/>
        <v>91.16</v>
      </c>
      <c r="J115" s="19">
        <f t="shared" si="46"/>
        <v>653</v>
      </c>
      <c r="K115" s="25"/>
      <c r="L115" s="19">
        <f t="shared" ref="L115" si="47">SUM(L107:L114)</f>
        <v>37.4</v>
      </c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7" t="s">
        <v>26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3"/>
      <c r="B118" s="15"/>
      <c r="C118" s="11"/>
      <c r="D118" s="7" t="s">
        <v>27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>
      <c r="A119" s="23"/>
      <c r="B119" s="15"/>
      <c r="C119" s="11"/>
      <c r="D119" s="7" t="s">
        <v>28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>
      <c r="A120" s="23"/>
      <c r="B120" s="15"/>
      <c r="C120" s="11"/>
      <c r="D120" s="7" t="s">
        <v>29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23"/>
      <c r="B121" s="15"/>
      <c r="C121" s="11"/>
      <c r="D121" s="7" t="s">
        <v>30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23"/>
      <c r="B122" s="15"/>
      <c r="C122" s="11"/>
      <c r="D122" s="7" t="s">
        <v>31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>
      <c r="A126" s="29">
        <f>A107</f>
        <v>2</v>
      </c>
      <c r="B126" s="30">
        <f>B107</f>
        <v>1</v>
      </c>
      <c r="C126" s="70" t="s">
        <v>4</v>
      </c>
      <c r="D126" s="71"/>
      <c r="E126" s="31"/>
      <c r="F126" s="32">
        <f>F115+F125</f>
        <v>600</v>
      </c>
      <c r="G126" s="32">
        <f t="shared" ref="G126" si="50">G115+G125</f>
        <v>17.700000000000003</v>
      </c>
      <c r="H126" s="32">
        <f t="shared" ref="H126" si="51">H115+H125</f>
        <v>14.7</v>
      </c>
      <c r="I126" s="32">
        <f t="shared" ref="I126" si="52">I115+I125</f>
        <v>91.16</v>
      </c>
      <c r="J126" s="32">
        <f t="shared" ref="J126:L126" si="53">J115+J125</f>
        <v>653</v>
      </c>
      <c r="K126" s="32"/>
      <c r="L126" s="32">
        <f t="shared" si="53"/>
        <v>37.4</v>
      </c>
    </row>
    <row r="127" spans="1:12" ht="32.25" thickBot="1">
      <c r="A127" s="14">
        <v>2</v>
      </c>
      <c r="B127" s="15">
        <v>2</v>
      </c>
      <c r="C127" s="22" t="s">
        <v>19</v>
      </c>
      <c r="D127" s="5" t="s">
        <v>20</v>
      </c>
      <c r="E127" s="61" t="s">
        <v>68</v>
      </c>
      <c r="F127" s="64" t="s">
        <v>69</v>
      </c>
      <c r="G127" s="63">
        <v>15.2</v>
      </c>
      <c r="H127" s="62">
        <v>13</v>
      </c>
      <c r="I127" s="62">
        <v>36.200000000000003</v>
      </c>
      <c r="J127" s="62">
        <v>330</v>
      </c>
      <c r="K127" s="52">
        <v>364</v>
      </c>
      <c r="L127" s="39">
        <v>28.7</v>
      </c>
    </row>
    <row r="128" spans="1:12" ht="15.75" thickBot="1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6.5" thickBot="1">
      <c r="A129" s="14"/>
      <c r="B129" s="15"/>
      <c r="C129" s="11"/>
      <c r="D129" s="7" t="s">
        <v>21</v>
      </c>
      <c r="E129" s="61" t="s">
        <v>70</v>
      </c>
      <c r="F129" s="62">
        <v>200</v>
      </c>
      <c r="G129" s="63">
        <v>0.4</v>
      </c>
      <c r="H129" s="62">
        <v>0</v>
      </c>
      <c r="I129" s="62">
        <v>23.6</v>
      </c>
      <c r="J129" s="62">
        <v>94</v>
      </c>
      <c r="K129" s="61">
        <v>541</v>
      </c>
      <c r="L129" s="41">
        <v>4.9000000000000004</v>
      </c>
    </row>
    <row r="130" spans="1:12" ht="16.5" thickBot="1">
      <c r="A130" s="14"/>
      <c r="B130" s="15"/>
      <c r="C130" s="11"/>
      <c r="D130" s="7" t="s">
        <v>22</v>
      </c>
      <c r="E130" s="57" t="s">
        <v>45</v>
      </c>
      <c r="F130" s="58">
        <v>75</v>
      </c>
      <c r="G130" s="59">
        <v>3.8</v>
      </c>
      <c r="H130" s="60">
        <v>1.2</v>
      </c>
      <c r="I130" s="58">
        <v>26.7</v>
      </c>
      <c r="J130" s="58">
        <v>127</v>
      </c>
      <c r="K130" s="57"/>
      <c r="L130" s="41">
        <v>4.9000000000000004</v>
      </c>
    </row>
    <row r="131" spans="1:12" ht="15.75" thickBot="1">
      <c r="A131" s="14"/>
      <c r="B131" s="15"/>
      <c r="C131" s="11"/>
      <c r="D131" s="7" t="s">
        <v>23</v>
      </c>
      <c r="E131" s="40"/>
      <c r="F131" s="41"/>
      <c r="G131" s="41"/>
      <c r="H131" s="41"/>
      <c r="I131" s="41"/>
      <c r="J131" s="41"/>
      <c r="K131" s="42"/>
      <c r="L131" s="41"/>
    </row>
    <row r="132" spans="1:12" ht="16.5" thickBot="1">
      <c r="A132" s="14"/>
      <c r="B132" s="15"/>
      <c r="C132" s="11"/>
      <c r="D132" s="6"/>
      <c r="E132" s="61" t="s">
        <v>65</v>
      </c>
      <c r="F132" s="62">
        <v>100</v>
      </c>
      <c r="G132" s="63">
        <v>1.4</v>
      </c>
      <c r="H132" s="62">
        <v>5.0999999999999996</v>
      </c>
      <c r="I132" s="62">
        <v>8.9</v>
      </c>
      <c r="J132" s="62">
        <v>88</v>
      </c>
      <c r="K132" s="52">
        <v>36</v>
      </c>
      <c r="L132" s="41">
        <v>21</v>
      </c>
    </row>
    <row r="133" spans="1:12" ht="1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6"/>
      <c r="B135" s="17"/>
      <c r="C135" s="8"/>
      <c r="D135" s="18" t="s">
        <v>32</v>
      </c>
      <c r="E135" s="9"/>
      <c r="F135" s="19">
        <v>675</v>
      </c>
      <c r="G135" s="19">
        <f t="shared" ref="G135:J135" si="54">SUM(G127:G134)</f>
        <v>20.799999999999997</v>
      </c>
      <c r="H135" s="19">
        <f t="shared" si="54"/>
        <v>19.299999999999997</v>
      </c>
      <c r="I135" s="19">
        <f t="shared" si="54"/>
        <v>95.4</v>
      </c>
      <c r="J135" s="19">
        <f t="shared" si="54"/>
        <v>639</v>
      </c>
      <c r="K135" s="25"/>
      <c r="L135" s="19">
        <f t="shared" ref="L135" si="55">SUM(L127:L134)</f>
        <v>59.5</v>
      </c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4"/>
      <c r="B137" s="15"/>
      <c r="C137" s="11"/>
      <c r="D137" s="7" t="s">
        <v>26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14"/>
      <c r="B138" s="15"/>
      <c r="C138" s="11"/>
      <c r="D138" s="7" t="s">
        <v>27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>
      <c r="A139" s="14"/>
      <c r="B139" s="15"/>
      <c r="C139" s="11"/>
      <c r="D139" s="7" t="s">
        <v>28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14"/>
      <c r="B140" s="15"/>
      <c r="C140" s="11"/>
      <c r="D140" s="7" t="s">
        <v>29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14"/>
      <c r="B141" s="15"/>
      <c r="C141" s="11"/>
      <c r="D141" s="7" t="s">
        <v>30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>
      <c r="A142" s="14"/>
      <c r="B142" s="15"/>
      <c r="C142" s="11"/>
      <c r="D142" s="7" t="s">
        <v>31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.75" thickBot="1">
      <c r="A146" s="33">
        <f>A127</f>
        <v>2</v>
      </c>
      <c r="B146" s="33">
        <f>B127</f>
        <v>2</v>
      </c>
      <c r="C146" s="70" t="s">
        <v>4</v>
      </c>
      <c r="D146" s="71"/>
      <c r="E146" s="31"/>
      <c r="F146" s="32">
        <f>F135+F145</f>
        <v>675</v>
      </c>
      <c r="G146" s="32">
        <f t="shared" ref="G146" si="58">G135+G145</f>
        <v>20.799999999999997</v>
      </c>
      <c r="H146" s="32">
        <f t="shared" ref="H146" si="59">H135+H145</f>
        <v>19.299999999999997</v>
      </c>
      <c r="I146" s="32">
        <f t="shared" ref="I146" si="60">I135+I145</f>
        <v>95.4</v>
      </c>
      <c r="J146" s="32">
        <f t="shared" ref="J146:L146" si="61">J135+J145</f>
        <v>639</v>
      </c>
      <c r="K146" s="32"/>
      <c r="L146" s="32">
        <f t="shared" si="61"/>
        <v>59.5</v>
      </c>
    </row>
    <row r="147" spans="1:12" ht="16.5" thickBot="1">
      <c r="A147" s="20">
        <v>2</v>
      </c>
      <c r="B147" s="21">
        <v>3</v>
      </c>
      <c r="C147" s="22" t="s">
        <v>19</v>
      </c>
      <c r="D147" s="5" t="s">
        <v>20</v>
      </c>
      <c r="E147" s="57" t="s">
        <v>71</v>
      </c>
      <c r="F147" s="58">
        <v>100</v>
      </c>
      <c r="G147" s="66">
        <v>13.9</v>
      </c>
      <c r="H147" s="58">
        <v>6.5</v>
      </c>
      <c r="I147" s="58">
        <v>4</v>
      </c>
      <c r="J147" s="60">
        <v>132</v>
      </c>
      <c r="K147" s="57">
        <v>308</v>
      </c>
      <c r="L147" s="39">
        <v>29.1</v>
      </c>
    </row>
    <row r="148" spans="1:12" ht="16.5" thickBot="1">
      <c r="A148" s="23"/>
      <c r="B148" s="15"/>
      <c r="C148" s="11"/>
      <c r="D148" s="6"/>
      <c r="E148" s="57"/>
      <c r="F148" s="58"/>
      <c r="G148" s="59"/>
      <c r="H148" s="58"/>
      <c r="I148" s="58"/>
      <c r="J148" s="60"/>
      <c r="K148" s="57"/>
      <c r="L148" s="41"/>
    </row>
    <row r="149" spans="1:12" ht="16.5" thickBot="1">
      <c r="A149" s="23"/>
      <c r="B149" s="15"/>
      <c r="C149" s="11"/>
      <c r="D149" s="7" t="s">
        <v>21</v>
      </c>
      <c r="E149" s="57" t="s">
        <v>72</v>
      </c>
      <c r="F149" s="58">
        <v>200</v>
      </c>
      <c r="G149" s="59">
        <v>5</v>
      </c>
      <c r="H149" s="58">
        <v>7.2</v>
      </c>
      <c r="I149" s="58">
        <v>57.4</v>
      </c>
      <c r="J149" s="60">
        <v>304</v>
      </c>
      <c r="K149" s="57">
        <v>532</v>
      </c>
      <c r="L149" s="41">
        <v>9.8000000000000007</v>
      </c>
    </row>
    <row r="150" spans="1:12" ht="15.75" customHeight="1" thickBot="1">
      <c r="A150" s="23"/>
      <c r="B150" s="15"/>
      <c r="C150" s="11"/>
      <c r="D150" s="7" t="s">
        <v>22</v>
      </c>
      <c r="E150" s="57" t="s">
        <v>45</v>
      </c>
      <c r="F150" s="58">
        <v>75</v>
      </c>
      <c r="G150" s="59">
        <v>3.8</v>
      </c>
      <c r="H150" s="58">
        <v>1.2</v>
      </c>
      <c r="I150" s="58">
        <v>26.7</v>
      </c>
      <c r="J150" s="60">
        <v>127</v>
      </c>
      <c r="K150" s="57"/>
      <c r="L150" s="41">
        <v>4.9000000000000004</v>
      </c>
    </row>
    <row r="151" spans="1:12" ht="16.5" thickBot="1">
      <c r="A151" s="23"/>
      <c r="B151" s="15"/>
      <c r="C151" s="11"/>
      <c r="D151" s="7" t="s">
        <v>23</v>
      </c>
      <c r="E151" s="57" t="s">
        <v>73</v>
      </c>
      <c r="F151" s="58">
        <v>100</v>
      </c>
      <c r="G151" s="59">
        <v>1.5</v>
      </c>
      <c r="H151" s="58">
        <v>0.5</v>
      </c>
      <c r="I151" s="58">
        <v>21</v>
      </c>
      <c r="J151" s="60">
        <v>96</v>
      </c>
      <c r="K151" s="57"/>
      <c r="L151" s="41">
        <v>18</v>
      </c>
    </row>
    <row r="152" spans="1:12" ht="16.5" thickBot="1">
      <c r="A152" s="23"/>
      <c r="B152" s="15"/>
      <c r="C152" s="11"/>
      <c r="D152" s="6"/>
      <c r="E152" s="57" t="s">
        <v>74</v>
      </c>
      <c r="F152" s="58" t="s">
        <v>44</v>
      </c>
      <c r="G152" s="59">
        <v>7</v>
      </c>
      <c r="H152" s="58">
        <v>10.6</v>
      </c>
      <c r="I152" s="60">
        <v>38.96</v>
      </c>
      <c r="J152" s="60">
        <v>326</v>
      </c>
      <c r="K152" s="52">
        <v>377</v>
      </c>
      <c r="L152" s="41">
        <v>9.5</v>
      </c>
    </row>
    <row r="153" spans="1:12" ht="1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4"/>
      <c r="B155" s="17"/>
      <c r="C155" s="8"/>
      <c r="D155" s="18" t="s">
        <v>32</v>
      </c>
      <c r="E155" s="9"/>
      <c r="F155" s="19">
        <v>690</v>
      </c>
      <c r="G155" s="19">
        <f t="shared" ref="G155:J155" si="62">SUM(G147:G154)</f>
        <v>31.2</v>
      </c>
      <c r="H155" s="19">
        <f t="shared" si="62"/>
        <v>26</v>
      </c>
      <c r="I155" s="19">
        <f t="shared" si="62"/>
        <v>148.06</v>
      </c>
      <c r="J155" s="19">
        <f t="shared" si="62"/>
        <v>985</v>
      </c>
      <c r="K155" s="25"/>
      <c r="L155" s="19">
        <f t="shared" ref="L155" si="63">SUM(L147:L154)</f>
        <v>71.300000000000011</v>
      </c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3"/>
      <c r="B157" s="15"/>
      <c r="C157" s="11"/>
      <c r="D157" s="7" t="s">
        <v>26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>
      <c r="A158" s="23"/>
      <c r="B158" s="15"/>
      <c r="C158" s="11"/>
      <c r="D158" s="7" t="s">
        <v>27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>
      <c r="A159" s="23"/>
      <c r="B159" s="15"/>
      <c r="C159" s="11"/>
      <c r="D159" s="7" t="s">
        <v>28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29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>
      <c r="A161" s="23"/>
      <c r="B161" s="15"/>
      <c r="C161" s="11"/>
      <c r="D161" s="7" t="s">
        <v>30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7" t="s">
        <v>31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>
      <c r="A166" s="29">
        <f>A147</f>
        <v>2</v>
      </c>
      <c r="B166" s="30">
        <f>B147</f>
        <v>3</v>
      </c>
      <c r="C166" s="70" t="s">
        <v>4</v>
      </c>
      <c r="D166" s="71"/>
      <c r="E166" s="31"/>
      <c r="F166" s="32">
        <f>F155+F165</f>
        <v>690</v>
      </c>
      <c r="G166" s="32">
        <f t="shared" ref="G166" si="66">G155+G165</f>
        <v>31.2</v>
      </c>
      <c r="H166" s="32">
        <f t="shared" ref="H166" si="67">H155+H165</f>
        <v>26</v>
      </c>
      <c r="I166" s="32">
        <f t="shared" ref="I166" si="68">I155+I165</f>
        <v>148.06</v>
      </c>
      <c r="J166" s="32">
        <f t="shared" ref="J166:L166" si="69">J155+J165</f>
        <v>985</v>
      </c>
      <c r="K166" s="32"/>
      <c r="L166" s="32">
        <f t="shared" si="69"/>
        <v>71.300000000000011</v>
      </c>
    </row>
    <row r="167" spans="1:12" ht="16.5" thickBot="1">
      <c r="A167" s="20">
        <v>2</v>
      </c>
      <c r="B167" s="21">
        <v>4</v>
      </c>
      <c r="C167" s="22" t="s">
        <v>19</v>
      </c>
      <c r="D167" s="5" t="s">
        <v>20</v>
      </c>
      <c r="E167" s="57" t="s">
        <v>48</v>
      </c>
      <c r="F167" s="58" t="s">
        <v>49</v>
      </c>
      <c r="G167" s="59">
        <v>4.2</v>
      </c>
      <c r="H167" s="58">
        <v>9</v>
      </c>
      <c r="I167" s="58">
        <v>29.8</v>
      </c>
      <c r="J167" s="60">
        <v>218</v>
      </c>
      <c r="K167" s="52">
        <v>380</v>
      </c>
      <c r="L167" s="39">
        <v>5.9</v>
      </c>
    </row>
    <row r="168" spans="1:12" ht="16.5" thickBot="1">
      <c r="A168" s="23"/>
      <c r="B168" s="15"/>
      <c r="C168" s="11"/>
      <c r="D168" s="6"/>
      <c r="E168" s="57" t="s">
        <v>51</v>
      </c>
      <c r="F168" s="58">
        <v>50</v>
      </c>
      <c r="G168" s="59">
        <v>1.3</v>
      </c>
      <c r="H168" s="58">
        <v>2.4</v>
      </c>
      <c r="I168" s="58">
        <v>4.2</v>
      </c>
      <c r="J168" s="60">
        <v>44</v>
      </c>
      <c r="K168" s="52">
        <v>419</v>
      </c>
      <c r="L168" s="41">
        <v>2.7</v>
      </c>
    </row>
    <row r="169" spans="1:12" ht="16.5" thickBot="1">
      <c r="A169" s="23"/>
      <c r="B169" s="15"/>
      <c r="C169" s="11"/>
      <c r="D169" s="7" t="s">
        <v>21</v>
      </c>
      <c r="E169" s="57" t="s">
        <v>75</v>
      </c>
      <c r="F169" s="58">
        <v>200</v>
      </c>
      <c r="G169" s="59">
        <v>0</v>
      </c>
      <c r="H169" s="58">
        <v>0</v>
      </c>
      <c r="I169" s="58">
        <v>19.600000000000001</v>
      </c>
      <c r="J169" s="58">
        <v>80</v>
      </c>
      <c r="K169" s="52">
        <v>489</v>
      </c>
      <c r="L169" s="41">
        <v>7.8</v>
      </c>
    </row>
    <row r="170" spans="1:12" ht="16.5" thickBot="1">
      <c r="A170" s="23"/>
      <c r="B170" s="15"/>
      <c r="C170" s="11"/>
      <c r="D170" s="7" t="s">
        <v>22</v>
      </c>
      <c r="E170" s="57" t="s">
        <v>45</v>
      </c>
      <c r="F170" s="58">
        <v>75</v>
      </c>
      <c r="G170" s="59">
        <v>3.8</v>
      </c>
      <c r="H170" s="58">
        <v>1.2</v>
      </c>
      <c r="I170" s="58">
        <v>26.7</v>
      </c>
      <c r="J170" s="60">
        <v>127</v>
      </c>
      <c r="K170" s="57"/>
      <c r="L170" s="41">
        <v>4.9000000000000004</v>
      </c>
    </row>
    <row r="171" spans="1:12" ht="15">
      <c r="A171" s="23"/>
      <c r="B171" s="15"/>
      <c r="C171" s="11"/>
      <c r="D171" s="7" t="s">
        <v>23</v>
      </c>
      <c r="E171" s="40"/>
      <c r="F171" s="41"/>
      <c r="G171" s="41"/>
      <c r="H171" s="41"/>
      <c r="I171" s="41"/>
      <c r="J171" s="41"/>
      <c r="K171" s="42"/>
      <c r="L171" s="41"/>
    </row>
    <row r="172" spans="1:12" ht="16.5" thickBot="1">
      <c r="A172" s="23"/>
      <c r="B172" s="15"/>
      <c r="C172" s="11"/>
      <c r="D172" s="6"/>
      <c r="E172" s="57" t="s">
        <v>76</v>
      </c>
      <c r="F172" s="58">
        <v>100</v>
      </c>
      <c r="G172" s="59">
        <v>18.600000000000001</v>
      </c>
      <c r="H172" s="58">
        <v>1.2</v>
      </c>
      <c r="I172" s="58">
        <v>0</v>
      </c>
      <c r="J172" s="60">
        <v>84</v>
      </c>
      <c r="K172" s="52">
        <v>268</v>
      </c>
      <c r="L172" s="41">
        <v>18.899999999999999</v>
      </c>
    </row>
    <row r="173" spans="1:12" ht="16.5" thickBot="1">
      <c r="A173" s="23"/>
      <c r="B173" s="15"/>
      <c r="C173" s="11"/>
      <c r="D173" s="6"/>
      <c r="E173" s="57" t="s">
        <v>77</v>
      </c>
      <c r="F173" s="58">
        <v>100</v>
      </c>
      <c r="G173" s="59">
        <v>1.4</v>
      </c>
      <c r="H173" s="58">
        <v>4.0999999999999996</v>
      </c>
      <c r="I173" s="58">
        <v>3.3</v>
      </c>
      <c r="J173" s="60">
        <v>57</v>
      </c>
      <c r="K173" s="52">
        <v>25</v>
      </c>
      <c r="L173" s="41">
        <v>21</v>
      </c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v>735</v>
      </c>
      <c r="G175" s="19">
        <f t="shared" ref="G175:J175" si="70">SUM(G167:G174)</f>
        <v>29.3</v>
      </c>
      <c r="H175" s="19">
        <f t="shared" si="70"/>
        <v>17.899999999999999</v>
      </c>
      <c r="I175" s="19">
        <f t="shared" si="70"/>
        <v>83.6</v>
      </c>
      <c r="J175" s="19">
        <f t="shared" si="70"/>
        <v>610</v>
      </c>
      <c r="K175" s="25"/>
      <c r="L175" s="19">
        <f t="shared" ref="L175" si="71">SUM(L167:L174)</f>
        <v>61.2</v>
      </c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>
      <c r="A177" s="23"/>
      <c r="B177" s="15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>
      <c r="A178" s="23"/>
      <c r="B178" s="15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>
      <c r="A180" s="23"/>
      <c r="B180" s="15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3"/>
      <c r="B181" s="15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.75" thickBot="1">
      <c r="A186" s="29">
        <f>A167</f>
        <v>2</v>
      </c>
      <c r="B186" s="30">
        <f>B167</f>
        <v>4</v>
      </c>
      <c r="C186" s="70" t="s">
        <v>4</v>
      </c>
      <c r="D186" s="71"/>
      <c r="E186" s="31"/>
      <c r="F186" s="32">
        <f>F175+F185</f>
        <v>735</v>
      </c>
      <c r="G186" s="32">
        <f t="shared" ref="G186" si="74">G175+G185</f>
        <v>29.3</v>
      </c>
      <c r="H186" s="32">
        <f t="shared" ref="H186" si="75">H175+H185</f>
        <v>17.899999999999999</v>
      </c>
      <c r="I186" s="32">
        <f t="shared" ref="I186" si="76">I175+I185</f>
        <v>83.6</v>
      </c>
      <c r="J186" s="32">
        <f t="shared" ref="J186:L186" si="77">J175+J185</f>
        <v>610</v>
      </c>
      <c r="K186" s="32"/>
      <c r="L186" s="32">
        <f t="shared" si="77"/>
        <v>61.2</v>
      </c>
    </row>
    <row r="187" spans="1:12" ht="16.5" thickBot="1">
      <c r="A187" s="20">
        <v>2</v>
      </c>
      <c r="B187" s="21">
        <v>5</v>
      </c>
      <c r="C187" s="22" t="s">
        <v>19</v>
      </c>
      <c r="D187" s="5" t="s">
        <v>20</v>
      </c>
      <c r="E187" s="57" t="s">
        <v>78</v>
      </c>
      <c r="F187" s="58">
        <v>250</v>
      </c>
      <c r="G187" s="59">
        <v>6.2</v>
      </c>
      <c r="H187" s="58">
        <v>5.6</v>
      </c>
      <c r="I187" s="58">
        <v>22.3</v>
      </c>
      <c r="J187" s="58">
        <v>167</v>
      </c>
      <c r="K187" s="57">
        <v>356</v>
      </c>
      <c r="L187" s="39">
        <v>7.9</v>
      </c>
    </row>
    <row r="188" spans="1:12" ht="16.5" thickBot="1">
      <c r="A188" s="23"/>
      <c r="B188" s="15"/>
      <c r="C188" s="11"/>
      <c r="D188" s="6"/>
      <c r="E188" s="57" t="s">
        <v>60</v>
      </c>
      <c r="F188" s="58">
        <v>30</v>
      </c>
      <c r="G188" s="59">
        <v>7.6</v>
      </c>
      <c r="H188" s="58">
        <v>7.6</v>
      </c>
      <c r="I188" s="58">
        <v>9.6999999999999993</v>
      </c>
      <c r="J188" s="58">
        <v>120</v>
      </c>
      <c r="K188" s="57">
        <v>12</v>
      </c>
      <c r="L188" s="41">
        <v>16.5</v>
      </c>
    </row>
    <row r="189" spans="1:12" ht="16.5" thickBot="1">
      <c r="A189" s="23"/>
      <c r="B189" s="15"/>
      <c r="C189" s="11"/>
      <c r="D189" s="7" t="s">
        <v>21</v>
      </c>
      <c r="E189" s="57" t="s">
        <v>79</v>
      </c>
      <c r="F189" s="65">
        <v>200</v>
      </c>
      <c r="G189" s="59">
        <v>0.3</v>
      </c>
      <c r="H189" s="58">
        <v>0</v>
      </c>
      <c r="I189" s="58">
        <v>15.2</v>
      </c>
      <c r="J189" s="58">
        <v>60</v>
      </c>
      <c r="K189" s="57">
        <v>527</v>
      </c>
      <c r="L189" s="41">
        <v>5.2</v>
      </c>
    </row>
    <row r="190" spans="1:12" ht="16.5" thickBot="1">
      <c r="A190" s="23"/>
      <c r="B190" s="15"/>
      <c r="C190" s="11"/>
      <c r="D190" s="7" t="s">
        <v>22</v>
      </c>
      <c r="E190" s="57" t="s">
        <v>45</v>
      </c>
      <c r="F190" s="65">
        <v>75</v>
      </c>
      <c r="G190" s="59">
        <v>3.8</v>
      </c>
      <c r="H190" s="58">
        <v>1.2</v>
      </c>
      <c r="I190" s="58">
        <v>26.7</v>
      </c>
      <c r="J190" s="58">
        <v>127</v>
      </c>
      <c r="K190" s="57"/>
      <c r="L190" s="41">
        <v>4.9000000000000004</v>
      </c>
    </row>
    <row r="191" spans="1:12" ht="15">
      <c r="A191" s="23"/>
      <c r="B191" s="15"/>
      <c r="C191" s="11"/>
      <c r="D191" s="7" t="s">
        <v>23</v>
      </c>
      <c r="E191" s="40"/>
      <c r="F191" s="41"/>
      <c r="G191" s="41"/>
      <c r="H191" s="41"/>
      <c r="I191" s="41"/>
      <c r="J191" s="41"/>
      <c r="K191" s="42"/>
      <c r="L191" s="41"/>
    </row>
    <row r="192" spans="1:12" ht="16.5" thickBot="1">
      <c r="A192" s="23"/>
      <c r="B192" s="15"/>
      <c r="C192" s="11"/>
      <c r="D192" s="6"/>
      <c r="E192" s="57" t="s">
        <v>80</v>
      </c>
      <c r="F192" s="65">
        <v>25</v>
      </c>
      <c r="G192" s="59">
        <v>7.0000000000000007E-2</v>
      </c>
      <c r="H192" s="58">
        <v>24.87</v>
      </c>
      <c r="I192" s="58">
        <v>0</v>
      </c>
      <c r="J192" s="58">
        <v>219</v>
      </c>
      <c r="K192" s="42"/>
      <c r="L192" s="41">
        <v>17.3</v>
      </c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SUM(F187:F194)</f>
        <v>580</v>
      </c>
      <c r="G195" s="19">
        <f t="shared" ref="G195:J195" si="78">SUM(G187:G194)</f>
        <v>17.970000000000002</v>
      </c>
      <c r="H195" s="19">
        <f t="shared" si="78"/>
        <v>39.269999999999996</v>
      </c>
      <c r="I195" s="19">
        <f t="shared" si="78"/>
        <v>73.900000000000006</v>
      </c>
      <c r="J195" s="19">
        <f t="shared" si="78"/>
        <v>693</v>
      </c>
      <c r="K195" s="25"/>
      <c r="L195" s="19">
        <f t="shared" ref="L195" si="79">SUM(L187:L194)</f>
        <v>51.8</v>
      </c>
    </row>
    <row r="196" spans="1:12" ht="1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>
      <c r="A197" s="23"/>
      <c r="B197" s="15"/>
      <c r="C197" s="11"/>
      <c r="D197" s="7" t="s">
        <v>26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>
      <c r="A198" s="23"/>
      <c r="B198" s="15"/>
      <c r="C198" s="11"/>
      <c r="D198" s="7" t="s">
        <v>27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>
      <c r="A199" s="23"/>
      <c r="B199" s="15"/>
      <c r="C199" s="11"/>
      <c r="D199" s="7" t="s">
        <v>28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>
      <c r="A200" s="23"/>
      <c r="B200" s="15"/>
      <c r="C200" s="11"/>
      <c r="D200" s="7" t="s">
        <v>29</v>
      </c>
      <c r="E200" s="40"/>
      <c r="F200" s="41"/>
      <c r="G200" s="41"/>
      <c r="H200" s="41"/>
      <c r="I200" s="41"/>
      <c r="J200" s="41"/>
      <c r="K200" s="42"/>
      <c r="L200" s="41"/>
    </row>
    <row r="201" spans="1:12" ht="15">
      <c r="A201" s="23"/>
      <c r="B201" s="15"/>
      <c r="C201" s="11"/>
      <c r="D201" s="7" t="s">
        <v>30</v>
      </c>
      <c r="E201" s="40"/>
      <c r="F201" s="41"/>
      <c r="G201" s="41"/>
      <c r="H201" s="41"/>
      <c r="I201" s="41"/>
      <c r="J201" s="41"/>
      <c r="K201" s="42"/>
      <c r="L201" s="41"/>
    </row>
    <row r="202" spans="1:12" ht="15">
      <c r="A202" s="23"/>
      <c r="B202" s="15"/>
      <c r="C202" s="11"/>
      <c r="D202" s="7" t="s">
        <v>31</v>
      </c>
      <c r="E202" s="40"/>
      <c r="F202" s="41"/>
      <c r="G202" s="41"/>
      <c r="H202" s="41"/>
      <c r="I202" s="41"/>
      <c r="J202" s="41"/>
      <c r="K202" s="42"/>
      <c r="L202" s="41"/>
    </row>
    <row r="203" spans="1:12" ht="1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70" t="s">
        <v>4</v>
      </c>
      <c r="D206" s="71"/>
      <c r="E206" s="31"/>
      <c r="F206" s="32">
        <f>F195+F205</f>
        <v>580</v>
      </c>
      <c r="G206" s="32">
        <f t="shared" ref="G206" si="82">G195+G205</f>
        <v>17.970000000000002</v>
      </c>
      <c r="H206" s="32">
        <f t="shared" ref="H206" si="83">H195+H205</f>
        <v>39.269999999999996</v>
      </c>
      <c r="I206" s="32">
        <f t="shared" ref="I206" si="84">I195+I205</f>
        <v>73.900000000000006</v>
      </c>
      <c r="J206" s="32">
        <f t="shared" ref="J206:L206" si="85">J195+J205</f>
        <v>693</v>
      </c>
      <c r="K206" s="32"/>
      <c r="L206" s="32">
        <f t="shared" si="85"/>
        <v>51.8</v>
      </c>
    </row>
    <row r="207" spans="1:12" ht="13.5" thickBot="1">
      <c r="A207" s="27"/>
      <c r="B207" s="28"/>
      <c r="C207" s="69" t="s">
        <v>5</v>
      </c>
      <c r="D207" s="69"/>
      <c r="E207" s="69"/>
      <c r="F207" s="34">
        <f>SUMIF($C:$C,"Итого за день:",F:F)/COUNTIFS($C:$C,"Итого за день:",F:F,"&gt;0")</f>
        <v>655.7</v>
      </c>
      <c r="G207" s="34">
        <f>SUMIF($C:$C,"Итого за день:",G:G)/COUNTIFS($C:$C,"Итого за день:",G:G,"&gt;0")</f>
        <v>22.933</v>
      </c>
      <c r="H207" s="34">
        <f>SUMIF($C:$C,"Итого за день:",H:H)/COUNTIFS($C:$C,"Итого за день:",H:H,"&gt;0")</f>
        <v>23.28</v>
      </c>
      <c r="I207" s="34">
        <f>SUMIF($C:$C,"Итого за день:",I:I)/COUNTIFS($C:$C,"Итого за день:",I:I,"&gt;0")</f>
        <v>101.38699999999999</v>
      </c>
      <c r="J207" s="34">
        <f>SUMIF($C:$C,"Итого за день:",J:J)/COUNTIFS($C:$C,"Итого за день:",J:J,"&gt;0")</f>
        <v>730.53399999999999</v>
      </c>
      <c r="K207" s="34"/>
      <c r="L207" s="34">
        <f>SUMIF($C:$C,"Итого за день:",L:L)/COUNTIFS($C:$C,"Итого за день:",L:L,"&gt;0")</f>
        <v>62.39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Redisska</cp:lastModifiedBy>
  <dcterms:created xsi:type="dcterms:W3CDTF">2022-05-16T14:23:56Z</dcterms:created>
  <dcterms:modified xsi:type="dcterms:W3CDTF">2024-09-17T05:56:00Z</dcterms:modified>
</cp:coreProperties>
</file>